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расчетная" sheetId="1" state="visible" r:id="rId1"/>
    <sheet name="новая форма      заимствования" sheetId="2" state="visible" r:id="rId2"/>
  </sheets>
  <definedNames>
    <definedName name="OLE_LINK3" localSheetId="0">расчетная!#REF!</definedName>
    <definedName name="OLE_LINK4" localSheetId="0">расчетная!#REF!</definedName>
    <definedName name="Print_Titles" localSheetId="0">расчетная!$23:$23</definedName>
    <definedName name="_xlnm.Print_Area" localSheetId="0">расчетная!$A$2:$C$52</definedName>
    <definedName name="_xlnm.Print_Area" localSheetId="1">'новая форма      заимствования'!$A$1:$D$13</definedName>
  </definedNames>
  <calcPr/>
</workbook>
</file>

<file path=xl/sharedStrings.xml><?xml version="1.0" encoding="utf-8"?>
<sst xmlns="http://schemas.openxmlformats.org/spreadsheetml/2006/main" count="46" uniqueCount="46">
  <si>
    <t xml:space="preserve">Приложение                                                                        
                                                      </t>
  </si>
  <si>
    <t xml:space="preserve">к  муниципальному</t>
  </si>
  <si>
    <t xml:space="preserve">правовому акту города </t>
  </si>
  <si>
    <t xml:space="preserve">Владивостока  </t>
  </si>
  <si>
    <t xml:space="preserve">от __________ № ______</t>
  </si>
  <si>
    <t xml:space="preserve">«Приложение  14                                                                         
                                                      </t>
  </si>
  <si>
    <t xml:space="preserve">«Приложение  1   </t>
  </si>
  <si>
    <t xml:space="preserve">от   № -МПА</t>
  </si>
  <si>
    <t xml:space="preserve">Программа муниципальных внутренних заимствований 
Владивостокского городского округа на 2024 год</t>
  </si>
  <si>
    <t xml:space="preserve">Перечень муниципальных внутренних заимствований</t>
  </si>
  <si>
    <t xml:space="preserve">Сумма, в рублях</t>
  </si>
  <si>
    <t xml:space="preserve">Предельный срок погашения</t>
  </si>
  <si>
    <t xml:space="preserve">Кредиты, полученные Владивостокским городским округом от кредитных организаций </t>
  </si>
  <si>
    <t>-</t>
  </si>
  <si>
    <t xml:space="preserve"> - привлечение  </t>
  </si>
  <si>
    <t xml:space="preserve">не более 365дней от даты первого привлечения средств</t>
  </si>
  <si>
    <t xml:space="preserve"> - погашение   </t>
  </si>
  <si>
    <t xml:space="preserve">Бюджетные кредиты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</si>
  <si>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 - получение кредитов от других бюджетов бюджетной системы Российской Федерации бюджетами городских округов в валюте Российской Федерации,  в том числе:</t>
  </si>
  <si>
    <t xml:space="preserve">от других бюджетов бюджетной системы Российской Федерации</t>
  </si>
  <si>
    <t xml:space="preserve">на пополнение остатков средств на счетах местных бюджетов</t>
  </si>
  <si>
    <t xml:space="preserve"> - погашение бюджетами городских округов  кредитов от других бюджетов бюджетной системы Российской Федерации в валюте Российской Федерации, в том числе:</t>
  </si>
  <si>
    <t xml:space="preserve">Итого муниципальных внутренних заимствований</t>
  </si>
  <si>
    <t xml:space="preserve"> - привлечение  средств</t>
  </si>
  <si>
    <t xml:space="preserve"> - погашение  средств</t>
  </si>
  <si>
    <t xml:space="preserve"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</si>
  <si>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Предоставление бюджетных кредитов внутри страны в валюте Российской Федерации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</si>
  <si>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</si>
  <si>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на 01.01.24</t>
  </si>
  <si>
    <t xml:space="preserve">на 31.12.24</t>
  </si>
  <si>
    <t xml:space="preserve">Муниципальный долг , в т.ч.</t>
  </si>
  <si>
    <t>бюджетный</t>
  </si>
  <si>
    <t>коммерческий</t>
  </si>
  <si>
    <t xml:space="preserve">минимальная сумма погашения бюджетных кредитов</t>
  </si>
  <si>
    <t xml:space="preserve">планируемое уменьшение МД за счет дох</t>
  </si>
  <si>
    <t xml:space="preserve">планируемое уменьшение МД за счет остатков</t>
  </si>
  <si>
    <t xml:space="preserve">привлечение бюджетного кредита</t>
  </si>
  <si>
    <t xml:space="preserve">Предельный объем</t>
  </si>
  <si>
    <t xml:space="preserve">Приложение 6 
к  муниципальному правовому акту 
города Владивостока  
от                   № </t>
  </si>
  <si>
    <t xml:space="preserve">«Приложение 6 
к  муниципальному правовому акту 
города Владивостока  
от 18.12.2023 № 85-МПА</t>
  </si>
  <si>
    <t xml:space="preserve">в рублях</t>
  </si>
  <si>
    <t xml:space="preserve">Привлечение </t>
  </si>
  <si>
    <t xml:space="preserve">Объемы погашения</t>
  </si>
  <si>
    <t xml:space="preserve">Объемы </t>
  </si>
  <si>
    <t xml:space="preserve">Кредиты кредитных организаций </t>
  </si>
  <si>
    <t xml:space="preserve">Бюджетные кредиты в валюте Российской Федерации, в том числе: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</si>
</sst>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_-* #,##0_р_._-;\-* #,##0_р_._-;_-* &quot;-&quot;_р_._-;_-@_-"/>
    <numFmt numFmtId="161" formatCode="#,##0.00_ ;\-#,##0.00\ "/>
    <numFmt numFmtId="162" formatCode="_-* #,##0.00_р_._-;\-* #,##0.00_р_._-;_-* &quot;-&quot;??_р_._-;_-@_-"/>
  </numFmts>
  <fonts count="12">
    <font>
      <sz val="10.000000"/>
      <color theme="1"/>
      <name val="Arial Cyr"/>
    </font>
    <font>
      <sz val="14.000000"/>
      <name val="Arial Cyr"/>
    </font>
    <font>
      <sz val="14.000000"/>
      <name val="Times New Roman"/>
    </font>
    <font>
      <sz val="12.000000"/>
      <name val="Arial Cyr"/>
    </font>
    <font>
      <sz val="12.000000"/>
      <name val="Times New Roman"/>
    </font>
    <font>
      <sz val="12.000000"/>
      <color indexed="2"/>
      <name val="Times New Roman"/>
    </font>
    <font>
      <sz val="11.000000"/>
      <name val="Arial Cyr"/>
    </font>
    <font>
      <sz val="10.000000"/>
      <color indexed="2"/>
      <name val="Arial Cyr"/>
    </font>
    <font>
      <sz val="13.500000"/>
      <name val="Arial Cyr"/>
    </font>
    <font>
      <sz val="15.000000"/>
      <name val="Times New Roman"/>
    </font>
    <font>
      <sz val="13.000000"/>
      <name val="Arial Cyr"/>
    </font>
    <font>
      <sz val="13.5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-0.049958800012207406"/>
        <bgColor theme="0" tint="-0.049958800012207406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1" applyFill="1" applyBorder="1"/>
  </cellStyleXfs>
  <cellXfs count="57">
    <xf fontId="0" fillId="0" borderId="0" numFmtId="0" xfId="0"/>
    <xf fontId="1" fillId="0" borderId="0" numFmtId="0" xfId="0" applyFont="1"/>
    <xf fontId="2" fillId="0" borderId="0" numFmtId="0" xfId="0" applyFont="1" applyAlignment="1">
      <alignment horizontal="left" indent="48" vertical="top" wrapText="1"/>
    </xf>
    <xf fontId="1" fillId="0" borderId="0" numFmtId="0" xfId="0" applyFont="1" applyAlignment="1">
      <alignment horizontal="left" indent="11"/>
    </xf>
    <xf fontId="2" fillId="0" borderId="0" numFmtId="0" xfId="0" applyFont="1" applyAlignment="1">
      <alignment horizontal="left" indent="16" vertical="top" wrapText="1"/>
    </xf>
    <xf fontId="0" fillId="0" borderId="0" numFmtId="0" xfId="0"/>
    <xf fontId="2" fillId="0" borderId="0" numFmtId="0" xfId="0" applyFont="1" applyAlignment="1">
      <alignment horizontal="left" indent="16" vertical="top"/>
    </xf>
    <xf fontId="2" fillId="0" borderId="0" numFmtId="0" xfId="0" applyFont="1" applyAlignment="1">
      <alignment horizontal="center" shrinkToFit="1" wrapText="1"/>
    </xf>
    <xf fontId="3" fillId="0" borderId="0" numFmtId="0" xfId="0" applyFont="1"/>
    <xf fontId="4" fillId="0" borderId="1" numFmtId="0" xfId="0" applyFont="1" applyBorder="1" applyAlignment="1">
      <alignment horizontal="center" vertical="center" wrapText="1"/>
    </xf>
    <xf fontId="3" fillId="2" borderId="1" numFmtId="0" xfId="0" applyFont="1" applyFill="1" applyBorder="1" applyAlignment="1">
      <alignment horizontal="center" wrapText="1"/>
    </xf>
    <xf fontId="1" fillId="0" borderId="0" numFmtId="0" xfId="0" applyFont="1" applyAlignment="1">
      <alignment vertical="center"/>
    </xf>
    <xf fontId="1" fillId="2" borderId="1" numFmtId="0" xfId="0" applyFont="1" applyFill="1" applyBorder="1" applyAlignment="1">
      <alignment vertical="center"/>
    </xf>
    <xf fontId="4" fillId="0" borderId="1" numFmtId="0" xfId="0" applyFont="1" applyBorder="1" applyAlignment="1">
      <alignment horizontal="left" wrapText="1"/>
    </xf>
    <xf fontId="4" fillId="0" borderId="1" numFmtId="161" xfId="0" applyNumberFormat="1" applyFont="1" applyBorder="1" applyAlignment="1">
      <alignment horizontal="right" vertical="center" wrapText="1"/>
    </xf>
    <xf fontId="4" fillId="0" borderId="1" numFmtId="161" xfId="0" applyNumberFormat="1" applyFont="1" applyBorder="1" applyAlignment="1">
      <alignment horizontal="center" vertical="center" wrapText="1"/>
    </xf>
    <xf fontId="1" fillId="2" borderId="1" numFmtId="161" xfId="0" applyNumberFormat="1" applyFont="1" applyFill="1" applyBorder="1" applyAlignment="1">
      <alignment vertical="center"/>
    </xf>
    <xf fontId="1" fillId="0" borderId="0" numFmtId="161" xfId="0" applyNumberFormat="1" applyFont="1" applyAlignment="1">
      <alignment vertical="center"/>
    </xf>
    <xf fontId="1" fillId="0" borderId="0" numFmtId="4" xfId="0" applyNumberFormat="1" applyFont="1" applyAlignment="1">
      <alignment vertical="center"/>
    </xf>
    <xf fontId="1" fillId="2" borderId="1" numFmtId="4" xfId="0" applyNumberFormat="1" applyFont="1" applyFill="1" applyBorder="1" applyAlignment="1">
      <alignment vertical="center"/>
    </xf>
    <xf fontId="4" fillId="3" borderId="1" numFmtId="0" xfId="0" applyFont="1" applyFill="1" applyBorder="1" applyAlignment="1">
      <alignment horizontal="left" wrapText="1"/>
    </xf>
    <xf fontId="4" fillId="3" borderId="1" numFmtId="161" xfId="0" applyNumberFormat="1" applyFont="1" applyFill="1" applyBorder="1" applyAlignment="1">
      <alignment horizontal="right" vertical="center" wrapText="1"/>
    </xf>
    <xf fontId="5" fillId="3" borderId="1" numFmtId="161" xfId="0" applyNumberFormat="1" applyFont="1" applyFill="1" applyBorder="1" applyAlignment="1">
      <alignment horizontal="right" vertical="center" wrapText="1"/>
    </xf>
    <xf fontId="4" fillId="0" borderId="1" numFmtId="14" xfId="0" applyNumberFormat="1" applyFont="1" applyBorder="1" applyAlignment="1">
      <alignment horizontal="center" vertical="center" wrapText="1"/>
    </xf>
    <xf fontId="4" fillId="0" borderId="1" numFmtId="162" xfId="0" applyNumberFormat="1" applyFont="1" applyBorder="1" applyAlignment="1">
      <alignment horizontal="right" vertical="center" wrapText="1"/>
    </xf>
    <xf fontId="4" fillId="0" borderId="1" numFmtId="0" xfId="0" applyFont="1" applyBorder="1" applyAlignment="1">
      <alignment horizontal="justify" vertical="top" wrapText="1"/>
    </xf>
    <xf fontId="4" fillId="0" borderId="1" numFmtId="162" xfId="0" applyNumberFormat="1" applyFont="1" applyBorder="1" applyAlignment="1">
      <alignment horizontal="right" vertical="top" wrapText="1"/>
    </xf>
    <xf fontId="3" fillId="0" borderId="2" numFmtId="0" xfId="0" applyFont="1" applyBorder="1" applyAlignment="1">
      <alignment horizontal="center" vertical="center"/>
    </xf>
    <xf fontId="1" fillId="0" borderId="1" numFmtId="0" xfId="0" applyFont="1" applyBorder="1"/>
    <xf fontId="1" fillId="4" borderId="0" numFmtId="0" xfId="0" applyFont="1" applyFill="1"/>
    <xf fontId="1" fillId="4" borderId="1" numFmtId="0" xfId="0" applyFont="1" applyFill="1" applyBorder="1"/>
    <xf fontId="0" fillId="4" borderId="1" numFmtId="4" xfId="0" applyNumberFormat="1" applyFill="1" applyBorder="1"/>
    <xf fontId="6" fillId="4" borderId="0" numFmtId="162" xfId="1" applyNumberFormat="1" applyFont="1" applyFill="1"/>
    <xf fontId="1" fillId="4" borderId="1" numFmtId="0" xfId="0" applyFont="1" applyFill="1" applyBorder="1" applyAlignment="1">
      <alignment horizontal="right"/>
    </xf>
    <xf fontId="7" fillId="4" borderId="1" numFmtId="4" xfId="0" applyNumberFormat="1" applyFont="1" applyFill="1" applyBorder="1"/>
    <xf fontId="1" fillId="0" borderId="0" numFmtId="4" xfId="0" applyNumberFormat="1" applyFont="1"/>
    <xf fontId="8" fillId="0" borderId="0" numFmtId="0" xfId="0" applyFont="1"/>
    <xf fontId="9" fillId="0" borderId="0" numFmtId="0" xfId="0" applyFont="1" applyAlignment="1">
      <alignment vertical="top" wrapText="1"/>
    </xf>
    <xf fontId="9" fillId="0" borderId="0" numFmtId="0" xfId="0" applyFont="1" applyAlignment="1">
      <alignment horizontal="left" indent="1" vertical="top" wrapText="1"/>
    </xf>
    <xf fontId="10" fillId="0" borderId="0" numFmtId="0" xfId="0" applyFont="1"/>
    <xf fontId="9" fillId="0" borderId="0" numFmtId="0" xfId="0" applyFont="1" applyAlignment="1">
      <alignment horizontal="center" shrinkToFit="1" vertical="top" wrapText="1"/>
    </xf>
    <xf fontId="2" fillId="0" borderId="0" numFmtId="0" xfId="0" applyFont="1" applyAlignment="1">
      <alignment horizontal="right" shrinkToFit="1" wrapText="1"/>
    </xf>
    <xf fontId="2" fillId="0" borderId="1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/>
    </xf>
    <xf fontId="2" fillId="0" borderId="4" numFmtId="0" xfId="0" applyFont="1" applyBorder="1" applyAlignment="1">
      <alignment horizontal="center" vertical="center"/>
    </xf>
    <xf fontId="2" fillId="0" borderId="3" numFmtId="0" xfId="0" applyFont="1" applyBorder="1" applyAlignment="1">
      <alignment horizontal="center" vertical="center" wrapText="1"/>
    </xf>
    <xf fontId="11" fillId="0" borderId="1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left" vertical="center" wrapText="1"/>
    </xf>
    <xf fontId="11" fillId="0" borderId="1" numFmtId="161" xfId="0" applyNumberFormat="1" applyFont="1" applyBorder="1" applyAlignment="1">
      <alignment horizontal="right" vertical="center" wrapText="1"/>
    </xf>
    <xf fontId="11" fillId="0" borderId="1" numFmtId="49" xfId="0" applyNumberFormat="1" applyFont="1" applyBorder="1" applyAlignment="1">
      <alignment horizontal="center" vertical="center" wrapText="1"/>
    </xf>
    <xf fontId="2" fillId="3" borderId="3" numFmtId="0" xfId="0" applyFont="1" applyFill="1" applyBorder="1" applyAlignment="1">
      <alignment horizontal="left" vertical="center" wrapText="1"/>
    </xf>
    <xf fontId="11" fillId="3" borderId="1" numFmtId="161" xfId="0" applyNumberFormat="1" applyFont="1" applyFill="1" applyBorder="1" applyAlignment="1">
      <alignment horizontal="right" vertical="center" wrapText="1"/>
    </xf>
    <xf fontId="2" fillId="3" borderId="3" numFmtId="0" xfId="0" applyFont="1" applyFill="1" applyBorder="1" applyAlignment="1">
      <alignment horizontal="left" wrapText="1"/>
    </xf>
    <xf fontId="2" fillId="0" borderId="1" numFmtId="0" xfId="0" applyFont="1" applyBorder="1" applyAlignment="1">
      <alignment horizontal="left" wrapText="1"/>
    </xf>
    <xf fontId="8" fillId="0" borderId="5" numFmtId="0" xfId="0" applyFont="1" applyBorder="1" applyAlignment="1">
      <alignment horizontal="center" vertical="center"/>
    </xf>
    <xf fontId="0" fillId="0" borderId="0" numFmtId="4" xfId="0" applyNumberFormat="1"/>
    <xf fontId="1" fillId="0" borderId="0" numFmtId="0" xfId="0" applyFont="1" applyAlignment="1">
      <alignment horizontal="right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23" zoomScale="90" workbookViewId="0">
      <selection activeCell="L25" activeCellId="0" sqref="L25"/>
    </sheetView>
  </sheetViews>
  <sheetFormatPr defaultRowHeight="18" customHeight="1" outlineLevelRow="1"/>
  <cols>
    <col customWidth="1" min="1" max="1" style="1" width="60.5703125"/>
    <col customWidth="1" min="2" max="2" style="1" width="28.140625"/>
    <col customWidth="1" min="3" max="3" style="1" width="17.42578125"/>
    <col customWidth="1" min="4" max="5" style="1" width="24.42578125"/>
    <col customWidth="1" min="6" max="6" style="1" width="23.42578125"/>
    <col customWidth="1" min="7" max="7" style="1" width="28.140625"/>
    <col customWidth="1" min="8" max="257" style="1" width="9.140625"/>
  </cols>
  <sheetData>
    <row r="2" ht="18.75" hidden="1">
      <c r="A2" s="2" t="s">
        <v>0</v>
      </c>
      <c r="B2" s="2"/>
      <c r="C2" s="2"/>
    </row>
    <row r="3" ht="18.75" hidden="1">
      <c r="A3" s="2" t="s">
        <v>1</v>
      </c>
      <c r="B3" s="2"/>
      <c r="C3" s="2"/>
    </row>
    <row r="4" ht="18.75" hidden="1">
      <c r="A4" s="2" t="s">
        <v>2</v>
      </c>
      <c r="B4" s="2"/>
      <c r="C4" s="2"/>
    </row>
    <row r="5" ht="18.75" hidden="1">
      <c r="A5" s="2" t="s">
        <v>3</v>
      </c>
      <c r="B5" s="2"/>
      <c r="C5" s="2"/>
    </row>
    <row r="6" ht="18.75" hidden="1">
      <c r="A6" s="2" t="s">
        <v>4</v>
      </c>
      <c r="B6" s="2"/>
      <c r="C6" s="2"/>
    </row>
    <row r="7" hidden="1">
      <c r="A7" s="3"/>
      <c r="B7" s="3"/>
      <c r="C7" s="3"/>
    </row>
    <row r="8" ht="16.5" hidden="1" customHeight="1">
      <c r="A8" s="2" t="s">
        <v>5</v>
      </c>
      <c r="B8" s="2"/>
      <c r="C8" s="2"/>
    </row>
    <row r="9" ht="16.5" hidden="1" customHeight="1">
      <c r="A9" s="2" t="s">
        <v>1</v>
      </c>
      <c r="B9" s="2"/>
      <c r="C9" s="2"/>
    </row>
    <row r="10" ht="16.5" hidden="1" customHeight="1">
      <c r="A10" s="2" t="s">
        <v>2</v>
      </c>
      <c r="B10" s="2"/>
      <c r="C10" s="2"/>
    </row>
    <row r="11" ht="16.5" hidden="1" customHeight="1">
      <c r="A11" s="2" t="s">
        <v>3</v>
      </c>
      <c r="B11" s="2"/>
      <c r="C11" s="2"/>
    </row>
    <row r="12" ht="16.5" hidden="1" customHeight="1">
      <c r="A12" s="2" t="s">
        <v>4</v>
      </c>
      <c r="B12" s="2"/>
      <c r="C12" s="2"/>
    </row>
    <row r="13" ht="19.5" hidden="1" customHeight="1">
      <c r="A13" s="4"/>
    </row>
    <row r="14" ht="19.5" hidden="1" customHeight="1">
      <c r="A14" s="4" t="s">
        <v>6</v>
      </c>
      <c r="B14" s="5"/>
    </row>
    <row r="15" ht="19.5" hidden="1" customHeight="1">
      <c r="A15" s="4" t="s">
        <v>1</v>
      </c>
      <c r="B15" s="5"/>
    </row>
    <row r="16" ht="19.5" hidden="1" customHeight="1">
      <c r="A16" s="4" t="s">
        <v>2</v>
      </c>
      <c r="B16" s="5"/>
    </row>
    <row r="17" ht="19.5" hidden="1" customHeight="1">
      <c r="A17" s="4" t="s">
        <v>3</v>
      </c>
      <c r="B17" s="5"/>
    </row>
    <row r="18" ht="19.5" hidden="1" customHeight="1">
      <c r="A18" s="4" t="s">
        <v>7</v>
      </c>
      <c r="B18" s="5"/>
    </row>
    <row r="19" ht="6.5999999999999996" hidden="1" customHeight="1">
      <c r="A19" s="4"/>
      <c r="B19" s="6"/>
      <c r="C19" s="6"/>
    </row>
    <row r="20" ht="42.75" customHeight="1">
      <c r="A20" s="7" t="s">
        <v>8</v>
      </c>
      <c r="B20" s="7"/>
      <c r="C20" s="7"/>
    </row>
    <row r="21" ht="9" customHeight="1"/>
    <row r="22" s="8" customFormat="1" ht="46.899999999999999" customHeight="1">
      <c r="A22" s="9" t="s">
        <v>9</v>
      </c>
      <c r="B22" s="9" t="s">
        <v>10</v>
      </c>
      <c r="C22" s="9" t="s">
        <v>11</v>
      </c>
      <c r="D22" s="10"/>
      <c r="E22" s="10"/>
    </row>
    <row r="23" s="11" customFormat="1" ht="16.5" customHeight="1">
      <c r="A23" s="9">
        <v>1</v>
      </c>
      <c r="B23" s="9">
        <v>2</v>
      </c>
      <c r="C23" s="9">
        <v>3</v>
      </c>
      <c r="D23" s="12"/>
      <c r="E23" s="12"/>
    </row>
    <row r="24" s="11" customFormat="1" ht="34.5" customHeight="1">
      <c r="A24" s="13" t="s">
        <v>12</v>
      </c>
      <c r="B24" s="14">
        <f>B25+B26</f>
        <v>-368693180</v>
      </c>
      <c r="C24" s="15" t="s">
        <v>13</v>
      </c>
      <c r="D24" s="16"/>
      <c r="E24" s="16"/>
      <c r="F24" s="17"/>
      <c r="G24" s="18"/>
    </row>
    <row r="25" s="11" customFormat="1" ht="63.600000000000001" customHeight="1">
      <c r="A25" s="13" t="s">
        <v>14</v>
      </c>
      <c r="B25" s="14">
        <v>415000000</v>
      </c>
      <c r="C25" s="15" t="s">
        <v>15</v>
      </c>
      <c r="D25" s="16"/>
      <c r="E25" s="16"/>
      <c r="F25" s="17"/>
      <c r="G25" s="17"/>
    </row>
    <row r="26" s="11" customFormat="1" ht="37.5" customHeight="1">
      <c r="A26" s="13" t="s">
        <v>16</v>
      </c>
      <c r="B26" s="14">
        <v>-783693180</v>
      </c>
      <c r="C26" s="15" t="s">
        <v>13</v>
      </c>
      <c r="D26" s="19"/>
      <c r="E26" s="19"/>
      <c r="F26" s="18"/>
    </row>
    <row r="27" ht="66" customHeight="1">
      <c r="A27" s="20" t="s">
        <v>17</v>
      </c>
      <c r="B27" s="21">
        <f>B28+B31</f>
        <v>-314000000</v>
      </c>
      <c r="C27" s="15" t="s">
        <v>13</v>
      </c>
      <c r="D27" s="19"/>
      <c r="E27" s="19"/>
      <c r="F27" s="18"/>
    </row>
    <row r="28" ht="45.950000000000003" customHeight="1">
      <c r="A28" s="20" t="s">
        <v>18</v>
      </c>
      <c r="B28" s="21">
        <f>B29+B30</f>
        <v>0</v>
      </c>
      <c r="C28" s="15" t="s">
        <v>13</v>
      </c>
      <c r="D28" s="19"/>
      <c r="E28" s="19"/>
      <c r="F28" s="18"/>
    </row>
    <row r="29" ht="31.5" customHeight="1">
      <c r="A29" s="20" t="s">
        <v>19</v>
      </c>
      <c r="B29" s="22">
        <v>0</v>
      </c>
      <c r="C29" s="23"/>
      <c r="D29" s="19"/>
      <c r="E29" s="19"/>
      <c r="F29" s="18"/>
    </row>
    <row r="30" ht="40.5" customHeight="1">
      <c r="A30" s="20" t="s">
        <v>20</v>
      </c>
      <c r="B30" s="21">
        <v>0</v>
      </c>
      <c r="C30" s="23"/>
      <c r="D30" s="19"/>
      <c r="E30" s="19"/>
      <c r="F30" s="18"/>
    </row>
    <row r="31" ht="48.950000000000003" customHeight="1">
      <c r="A31" s="20" t="s">
        <v>21</v>
      </c>
      <c r="B31" s="21">
        <f>B32+B33</f>
        <v>-314000000</v>
      </c>
      <c r="C31" s="15" t="s">
        <v>13</v>
      </c>
      <c r="D31" s="19"/>
      <c r="E31" s="19"/>
      <c r="F31" s="18"/>
    </row>
    <row r="32" ht="30.600000000000001" customHeight="1">
      <c r="A32" s="20" t="s">
        <v>19</v>
      </c>
      <c r="B32" s="21">
        <f>-B47</f>
        <v>-314000000</v>
      </c>
      <c r="C32" s="15" t="s">
        <v>13</v>
      </c>
      <c r="D32" s="19"/>
      <c r="E32" s="19"/>
      <c r="F32" s="18"/>
    </row>
    <row r="33" ht="18.949999999999999" customHeight="1">
      <c r="A33" s="20" t="s">
        <v>20</v>
      </c>
      <c r="B33" s="21">
        <v>0</v>
      </c>
      <c r="C33" s="15" t="s">
        <v>13</v>
      </c>
      <c r="D33" s="19"/>
      <c r="E33" s="19"/>
      <c r="F33" s="18"/>
    </row>
    <row r="34" ht="27.600000000000001" customHeight="1">
      <c r="A34" s="13" t="s">
        <v>22</v>
      </c>
      <c r="B34" s="14">
        <f>B35+B36</f>
        <v>-682693180</v>
      </c>
      <c r="C34" s="15" t="s">
        <v>13</v>
      </c>
      <c r="D34" s="19"/>
      <c r="E34" s="19"/>
      <c r="F34" s="18"/>
    </row>
    <row r="35" ht="26.100000000000001" customHeight="1">
      <c r="A35" s="13" t="s">
        <v>23</v>
      </c>
      <c r="B35" s="14">
        <f>B25+B28</f>
        <v>415000000</v>
      </c>
      <c r="C35" s="15" t="s">
        <v>13</v>
      </c>
      <c r="D35" s="19"/>
      <c r="E35" s="19"/>
      <c r="F35" s="18"/>
    </row>
    <row r="36" ht="26.100000000000001" customHeight="1">
      <c r="A36" s="13" t="s">
        <v>24</v>
      </c>
      <c r="B36" s="24">
        <f>B26+B31</f>
        <v>-1097693180</v>
      </c>
      <c r="C36" s="15" t="s">
        <v>13</v>
      </c>
      <c r="D36" s="19"/>
      <c r="E36" s="19"/>
      <c r="F36" s="18"/>
    </row>
    <row r="37" ht="17.449999999999999" hidden="1" customHeight="1">
      <c r="A37" s="25" t="s">
        <v>25</v>
      </c>
      <c r="B37" s="26">
        <v>0</v>
      </c>
      <c r="C37" s="15" t="s">
        <v>13</v>
      </c>
    </row>
    <row r="38" ht="17.449999999999999" hidden="1" customHeight="1">
      <c r="A38" s="25" t="s">
        <v>26</v>
      </c>
      <c r="B38" s="26">
        <f>B39</f>
        <v>0</v>
      </c>
      <c r="C38" s="15" t="s">
        <v>13</v>
      </c>
    </row>
    <row r="39" ht="17.449999999999999" hidden="1" customHeight="1">
      <c r="A39" s="25" t="s">
        <v>27</v>
      </c>
      <c r="B39" s="26">
        <v>0</v>
      </c>
      <c r="C39" s="15" t="s">
        <v>13</v>
      </c>
    </row>
    <row r="40" ht="22.5" customHeight="1">
      <c r="A40" s="27"/>
      <c r="B40" s="27"/>
      <c r="C40" s="27"/>
    </row>
    <row r="41" ht="11.1" customHeight="1"/>
    <row r="42" ht="11.1" customHeight="1" outlineLevel="1">
      <c r="A42" s="28"/>
      <c r="B42" s="28"/>
      <c r="C42" s="28"/>
    </row>
    <row r="43" s="29" customFormat="1" ht="26.100000000000001" customHeight="1" outlineLevel="1">
      <c r="A43" s="30"/>
      <c r="B43" s="30" t="s">
        <v>28</v>
      </c>
      <c r="C43" s="30" t="s">
        <v>29</v>
      </c>
    </row>
    <row r="44" s="29" customFormat="1" ht="23.449999999999999" customHeight="1" outlineLevel="1">
      <c r="A44" s="30" t="s">
        <v>30</v>
      </c>
      <c r="B44" s="31">
        <f>B45+B46</f>
        <v>2472678180</v>
      </c>
      <c r="C44" s="31">
        <f>C45+C46</f>
        <v>1789985000</v>
      </c>
      <c r="D44" s="32"/>
      <c r="E44" s="32"/>
    </row>
    <row r="45" s="29" customFormat="1" ht="22.899999999999999" customHeight="1" outlineLevel="1">
      <c r="A45" s="33" t="s">
        <v>31</v>
      </c>
      <c r="B45" s="34">
        <v>1688985000</v>
      </c>
      <c r="C45" s="31">
        <f>B45+B32</f>
        <v>1374985000</v>
      </c>
      <c r="D45" s="32"/>
      <c r="E45" s="32"/>
      <c r="F45" s="32"/>
    </row>
    <row r="46" s="29" customFormat="1" ht="22.899999999999999" customHeight="1" outlineLevel="1">
      <c r="A46" s="33" t="s">
        <v>32</v>
      </c>
      <c r="B46" s="31">
        <v>783693180</v>
      </c>
      <c r="C46" s="31">
        <f>B46+B24</f>
        <v>415000000</v>
      </c>
      <c r="D46" s="32"/>
      <c r="E46" s="32"/>
      <c r="F46" s="32"/>
    </row>
    <row r="47" s="29" customFormat="1" ht="27" customHeight="1" outlineLevel="1">
      <c r="A47" s="30" t="s">
        <v>33</v>
      </c>
      <c r="B47" s="34">
        <v>314000000</v>
      </c>
      <c r="C47" s="31"/>
      <c r="F47" s="32"/>
    </row>
    <row r="48" s="29" customFormat="1" ht="22.5" customHeight="1" outlineLevel="1">
      <c r="A48" s="30" t="s">
        <v>34</v>
      </c>
      <c r="B48" s="34">
        <v>450000000</v>
      </c>
      <c r="C48" s="31"/>
    </row>
    <row r="49" s="29" customFormat="1" ht="36" customHeight="1" outlineLevel="1">
      <c r="A49" s="30" t="s">
        <v>35</v>
      </c>
      <c r="B49" s="31">
        <v>0</v>
      </c>
      <c r="C49" s="30"/>
    </row>
    <row r="50" s="29" customFormat="1" ht="26.449999999999999" customHeight="1" outlineLevel="1">
      <c r="A50" s="30" t="s">
        <v>36</v>
      </c>
      <c r="B50" s="31">
        <v>0</v>
      </c>
      <c r="C50" s="30"/>
    </row>
    <row r="51" outlineLevel="1"/>
    <row r="52">
      <c r="A52" s="1" t="s">
        <v>37</v>
      </c>
      <c r="B52" s="35">
        <f>B44+B35</f>
        <v>2887678180</v>
      </c>
    </row>
  </sheetData>
  <mergeCells count="17">
    <mergeCell ref="A2:C2"/>
    <mergeCell ref="A3:C3"/>
    <mergeCell ref="A4:C4"/>
    <mergeCell ref="A5:C5"/>
    <mergeCell ref="A6:C6"/>
    <mergeCell ref="A8:C8"/>
    <mergeCell ref="A9:C9"/>
    <mergeCell ref="A10:C10"/>
    <mergeCell ref="A11:C11"/>
    <mergeCell ref="A12:C12"/>
    <mergeCell ref="A14:B14"/>
    <mergeCell ref="A15:B15"/>
    <mergeCell ref="A16:B16"/>
    <mergeCell ref="A17:B17"/>
    <mergeCell ref="A18:B18"/>
    <mergeCell ref="A20:C20"/>
    <mergeCell ref="A40:C40"/>
  </mergeCells>
  <printOptions headings="0" gridLines="0"/>
  <pageMargins left="0.70866099999999987" right="0.39370099999999991" top="0.43307099999999998" bottom="0.70866099999999987" header="0.15748000000000001" footer="0.15748000000000001"/>
  <pageSetup paperSize="9" scale="56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2"/>
    <outlinePr applyStyles="0" summaryBelow="1" summaryRight="1" showOutlineSymbols="1"/>
    <pageSetUpPr autoPageBreaks="1" fitToPage="0"/>
  </sheetPr>
  <sheetViews>
    <sheetView view="pageBreakPreview" zoomScale="85" workbookViewId="0">
      <selection activeCell="K8" activeCellId="0" sqref="K8"/>
    </sheetView>
  </sheetViews>
  <sheetFormatPr defaultRowHeight="18" customHeight="1"/>
  <cols>
    <col customWidth="1" min="1" max="1" style="1" width="60.5703125"/>
    <col customWidth="1" min="2" max="4" style="1" width="23.7109375"/>
    <col customWidth="1" min="5" max="257" style="1" width="9.140625"/>
  </cols>
  <sheetData>
    <row r="1" s="36" customFormat="1" ht="84" customHeight="1">
      <c r="A1" s="37"/>
      <c r="B1" s="37"/>
      <c r="C1" s="38" t="s">
        <v>38</v>
      </c>
      <c r="D1" s="38"/>
    </row>
    <row r="2" s="36" customFormat="1" ht="79.5" customHeight="1">
      <c r="A2" s="37"/>
      <c r="B2" s="37"/>
      <c r="C2" s="38" t="s">
        <v>39</v>
      </c>
      <c r="D2" s="38"/>
    </row>
    <row r="3" s="39" customFormat="1" ht="39" customHeight="1">
      <c r="A3" s="40" t="s">
        <v>8</v>
      </c>
      <c r="B3" s="40"/>
      <c r="C3" s="40"/>
      <c r="D3" s="40"/>
    </row>
    <row r="4" ht="18.75" customHeight="1">
      <c r="A4" s="7"/>
      <c r="B4" s="7"/>
      <c r="C4" s="7"/>
      <c r="D4" s="41" t="s">
        <v>40</v>
      </c>
    </row>
    <row r="5" ht="19.5" customHeight="1">
      <c r="A5" s="42" t="s">
        <v>9</v>
      </c>
      <c r="B5" s="43" t="s">
        <v>41</v>
      </c>
      <c r="C5" s="44"/>
      <c r="D5" s="42" t="s">
        <v>42</v>
      </c>
    </row>
    <row r="6" s="8" customFormat="1" ht="37.5" customHeight="1">
      <c r="A6" s="42"/>
      <c r="B6" s="42" t="s">
        <v>43</v>
      </c>
      <c r="C6" s="42" t="s">
        <v>11</v>
      </c>
      <c r="D6" s="42"/>
    </row>
    <row r="7" s="11" customFormat="1" ht="18.75" customHeight="1">
      <c r="A7" s="45">
        <v>1</v>
      </c>
      <c r="B7" s="46">
        <v>2</v>
      </c>
      <c r="C7" s="46">
        <v>3</v>
      </c>
      <c r="D7" s="46">
        <v>4</v>
      </c>
    </row>
    <row r="8" s="11" customFormat="1" ht="62.25" customHeight="1">
      <c r="A8" s="47" t="s">
        <v>44</v>
      </c>
      <c r="B8" s="48">
        <f>расчетная!B25</f>
        <v>415000000</v>
      </c>
      <c r="C8" s="49" t="s">
        <v>15</v>
      </c>
      <c r="D8" s="48">
        <f>расчетная!B26</f>
        <v>-783693180</v>
      </c>
    </row>
    <row r="9" ht="39" customHeight="1">
      <c r="A9" s="50" t="s">
        <v>45</v>
      </c>
      <c r="B9" s="51">
        <f>B10+B11</f>
        <v>0</v>
      </c>
      <c r="C9" s="49" t="s">
        <v>13</v>
      </c>
      <c r="D9" s="51">
        <f>D10+D11</f>
        <v>-314000000</v>
      </c>
    </row>
    <row r="10" ht="37.5" customHeight="1">
      <c r="A10" s="52" t="s">
        <v>19</v>
      </c>
      <c r="B10" s="51">
        <f>расчетная!B29</f>
        <v>0</v>
      </c>
      <c r="C10" s="49" t="s">
        <v>13</v>
      </c>
      <c r="D10" s="51">
        <f>расчетная!B32</f>
        <v>-314000000</v>
      </c>
    </row>
    <row r="11" ht="37.5" customHeight="1">
      <c r="A11" s="52" t="s">
        <v>20</v>
      </c>
      <c r="B11" s="51">
        <f>расчетная!B30</f>
        <v>0</v>
      </c>
      <c r="C11" s="49" t="s">
        <v>13</v>
      </c>
      <c r="D11" s="48">
        <f>расчетная!B33</f>
        <v>0</v>
      </c>
    </row>
    <row r="12" ht="22.5" customHeight="1">
      <c r="A12" s="53" t="s">
        <v>22</v>
      </c>
      <c r="B12" s="48">
        <f>B8+B9</f>
        <v>415000000</v>
      </c>
      <c r="C12" s="49" t="s">
        <v>13</v>
      </c>
      <c r="D12" s="48">
        <f>D8+D9</f>
        <v>-1097693180</v>
      </c>
    </row>
    <row r="13" ht="22.5" customHeight="1">
      <c r="A13" s="54"/>
      <c r="B13" s="54"/>
      <c r="C13" s="54"/>
      <c r="D13" s="54"/>
    </row>
    <row r="14" ht="16.149999999999999" customHeight="1"/>
    <row r="15" ht="23.449999999999999" customHeight="1">
      <c r="B15" s="55"/>
      <c r="C15" s="55"/>
      <c r="D15" s="55"/>
    </row>
    <row r="16" ht="22.899999999999999" customHeight="1">
      <c r="A16" s="56"/>
      <c r="B16" s="55"/>
      <c r="C16" s="55"/>
      <c r="D16" s="55"/>
    </row>
    <row r="17" ht="22.899999999999999" customHeight="1">
      <c r="A17" s="56"/>
      <c r="B17" s="55"/>
      <c r="C17" s="55"/>
      <c r="D17" s="55"/>
    </row>
    <row r="18" ht="27" customHeight="1">
      <c r="B18" s="55"/>
      <c r="C18" s="55"/>
      <c r="D18" s="55"/>
    </row>
    <row r="19" ht="22.5" customHeight="1">
      <c r="B19" s="55"/>
      <c r="C19" s="55"/>
      <c r="D19" s="55"/>
    </row>
    <row r="20" ht="36" customHeight="1"/>
    <row r="21" ht="17.449999999999999" hidden="1" customHeight="1"/>
    <row r="22" ht="17.449999999999999" hidden="1" customHeight="1"/>
    <row r="23" ht="17.449999999999999" hidden="1" customHeight="1"/>
    <row r="24" ht="17.449999999999999" hidden="1" customHeight="1"/>
    <row r="25" hidden="1"/>
    <row r="26" hidden="1"/>
    <row r="27" hidden="1"/>
    <row r="28" hidden="1"/>
    <row r="29" hidden="1"/>
    <row r="30" hidden="1"/>
    <row r="31" hidden="1"/>
  </sheetData>
  <mergeCells count="7">
    <mergeCell ref="C1:D1"/>
    <mergeCell ref="C2:D2"/>
    <mergeCell ref="A3:D3"/>
    <mergeCell ref="A5:A6"/>
    <mergeCell ref="B5:C5"/>
    <mergeCell ref="D5:D6"/>
    <mergeCell ref="A13:D13"/>
  </mergeCells>
  <printOptions headings="0" gridLines="0"/>
  <pageMargins left="0.78740157480314954" right="0.78740157480314954" top="0.98425196850393704" bottom="0.59055118110236238" header="0.31496099999999999" footer="0.31496099999999999"/>
  <pageSetup paperSize="9" scale="90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APK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revision>6</cp:revision>
  <dcterms:created xsi:type="dcterms:W3CDTF">2005-08-18T04:46:00Z</dcterms:created>
  <dcterms:modified xsi:type="dcterms:W3CDTF">2024-11-21T00:52:10Z</dcterms:modified>
  <cp:version>786432</cp:version>
</cp:coreProperties>
</file>